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My Drive\Boyle's Naturals\Admin\Fundraisers\04-2021 Mothers Day\"/>
    </mc:Choice>
  </mc:AlternateContent>
  <xr:revisionPtr revIDLastSave="0" documentId="13_ncr:1_{5E22BE25-9A08-4983-8A26-54EB8E73E925}" xr6:coauthVersionLast="46" xr6:coauthVersionMax="46" xr10:uidLastSave="{00000000-0000-0000-0000-000000000000}"/>
  <bookViews>
    <workbookView xWindow="-108" yWindow="-108" windowWidth="23256" windowHeight="12576" xr2:uid="{63FE2A20-93DA-4ED2-B084-1232AD3800F2}"/>
  </bookViews>
  <sheets>
    <sheet name="Sheet1" sheetId="1" r:id="rId1"/>
  </sheets>
  <definedNames>
    <definedName name="_xlnm.Print_Area" localSheetId="0">Sheet1!$A$1:$R$23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1" l="1"/>
  <c r="R16" i="1" s="1"/>
  <c r="Q15" i="1"/>
  <c r="S15" i="1" s="1"/>
  <c r="N12" i="1"/>
  <c r="O12" i="1" s="1"/>
  <c r="N13" i="1"/>
  <c r="O13" i="1" s="1"/>
  <c r="N11" i="1"/>
  <c r="O11" i="1" s="1"/>
  <c r="N21" i="1"/>
  <c r="O21" i="1" s="1"/>
  <c r="N18" i="1"/>
  <c r="O18" i="1" s="1"/>
  <c r="N19" i="1"/>
  <c r="O19" i="1" s="1"/>
  <c r="N15" i="1"/>
  <c r="O15" i="1" s="1"/>
  <c r="N16" i="1"/>
  <c r="O16" i="1" s="1"/>
  <c r="N17" i="1"/>
  <c r="O17" i="1" s="1"/>
  <c r="N20" i="1"/>
  <c r="O20" i="1" s="1"/>
  <c r="N10" i="1"/>
  <c r="O10" i="1" s="1"/>
  <c r="N9" i="1"/>
  <c r="O9" i="1" s="1"/>
  <c r="R15" i="1" l="1"/>
  <c r="L18" i="1" s="1"/>
  <c r="P19" i="1"/>
  <c r="P21" i="1"/>
  <c r="P18" i="1"/>
  <c r="P15" i="1"/>
  <c r="P13" i="1"/>
  <c r="P12" i="1"/>
  <c r="P11" i="1"/>
  <c r="P20" i="1"/>
  <c r="P9" i="1"/>
  <c r="P17" i="1"/>
  <c r="P10" i="1"/>
  <c r="P16" i="1"/>
  <c r="G22" i="1" l="1"/>
  <c r="L19" i="1"/>
  <c r="L20" i="1" s="1"/>
</calcChain>
</file>

<file path=xl/sharedStrings.xml><?xml version="1.0" encoding="utf-8"?>
<sst xmlns="http://schemas.openxmlformats.org/spreadsheetml/2006/main" count="64" uniqueCount="60">
  <si>
    <t>Liquid Soap - 8oz bottle</t>
  </si>
  <si>
    <t>Liquid Soap - 8oz bottle 4-pack</t>
  </si>
  <si>
    <t>Bar Soap - 4-pack</t>
  </si>
  <si>
    <t>Skincare</t>
  </si>
  <si>
    <t>Bar Soap - 4oz single</t>
  </si>
  <si>
    <t>Liquid Soap - 34oz refill pouch (four 8oz refills)</t>
  </si>
  <si>
    <t>School Donation</t>
  </si>
  <si>
    <t>Sum No. of Items</t>
  </si>
  <si>
    <t>Item total before tax</t>
  </si>
  <si>
    <t>Parent Name:  __________________________________</t>
  </si>
  <si>
    <t>Parent Phone: __________________________________</t>
  </si>
  <si>
    <r>
      <t xml:space="preserve">School code: </t>
    </r>
    <r>
      <rPr>
        <sz val="18"/>
        <color theme="1"/>
        <rFont val="Calibri"/>
        <family val="2"/>
        <scheme val="minor"/>
      </rPr>
      <t>0000</t>
    </r>
  </si>
  <si>
    <t>A</t>
  </si>
  <si>
    <t>I</t>
  </si>
  <si>
    <t>B</t>
  </si>
  <si>
    <t>C</t>
  </si>
  <si>
    <t>D</t>
  </si>
  <si>
    <t>E</t>
  </si>
  <si>
    <t>F</t>
  </si>
  <si>
    <t>G</t>
  </si>
  <si>
    <t>H</t>
  </si>
  <si>
    <t>Treat Mom or Grandma and earn money for your school (see below)!</t>
  </si>
  <si>
    <t>J</t>
  </si>
  <si>
    <t>K</t>
  </si>
  <si>
    <t>Facial Skincare Set (F&amp;G)</t>
  </si>
  <si>
    <r>
      <t>Shipping</t>
    </r>
    <r>
      <rPr>
        <i/>
        <sz val="10"/>
        <color theme="1"/>
        <rFont val="Calibri"/>
        <family val="2"/>
        <scheme val="minor"/>
      </rPr>
      <t xml:space="preserve"> (if applicable)</t>
    </r>
  </si>
  <si>
    <r>
      <t>Soap Scents</t>
    </r>
    <r>
      <rPr>
        <sz val="10"/>
        <color theme="1"/>
        <rFont val="Calibri"/>
        <family val="2"/>
        <scheme val="minor"/>
      </rPr>
      <t xml:space="preserve"> (enter quantity in box)</t>
    </r>
  </si>
  <si>
    <t>Lavender Gift Set</t>
  </si>
  <si>
    <t>Relax and Refresh Gift Box</t>
  </si>
  <si>
    <t>Gift Sets</t>
  </si>
  <si>
    <r>
      <t xml:space="preserve">Skincare </t>
    </r>
    <r>
      <rPr>
        <i/>
        <sz val="10"/>
        <color theme="1"/>
        <rFont val="Calibri"/>
        <family val="2"/>
        <scheme val="minor"/>
      </rPr>
      <t>contains body and Earth-friendly ingredients, the best oils and extracts that nature has to offer from fruits, vegetables, herbs and seeds, including active anti-aging ingredients that work for mature or pre-maturely aging skin.  PIT GRIT</t>
    </r>
    <r>
      <rPr>
        <sz val="6"/>
        <color theme="1"/>
        <rFont val="Calibri"/>
        <family val="2"/>
        <scheme val="minor"/>
      </rPr>
      <t>R</t>
    </r>
    <r>
      <rPr>
        <i/>
        <sz val="10"/>
        <color theme="1"/>
        <rFont val="Calibri"/>
        <family val="2"/>
        <scheme val="minor"/>
      </rPr>
      <t xml:space="preserve">  is our innovative scrub made to remove odor-causing bacteria from the underarm and improve deodorant effectiveness!                                                                        </t>
    </r>
  </si>
  <si>
    <t>Qty.</t>
  </si>
  <si>
    <r>
      <rPr>
        <sz val="14"/>
        <color theme="1"/>
        <rFont val="Calibri"/>
        <family val="2"/>
        <scheme val="minor"/>
      </rPr>
      <t>To Order:</t>
    </r>
    <r>
      <rPr>
        <sz val="10"/>
        <color theme="1"/>
        <rFont val="Calibri"/>
        <family val="2"/>
        <scheme val="minor"/>
      </rPr>
      <t xml:space="preserve"> Order by either: (1) Going online to boylesnaturals.com/fundraiser, selecting your products and entering your school code at checkout (see code to left), or (2) Filling out this form, including a check made out to Boyle's Naturals and sending it to your school.</t>
    </r>
  </si>
  <si>
    <t xml:space="preserve">SubTotal from dark grey cells (x Qty.): </t>
  </si>
  <si>
    <t>Final Total (Sum of above two cells):</t>
  </si>
  <si>
    <t xml:space="preserve">CT Sales Tax (multiply SubTotal by 0.0635): </t>
  </si>
  <si>
    <t>Pay this Amount (make check out to Boyle's Naturals)</t>
  </si>
  <si>
    <t>Organic Soaps and Natural Skincare for Mother's Day!</t>
  </si>
  <si>
    <t>Parent Email:  ___________________________________</t>
  </si>
  <si>
    <t>Teacher/Grade:      ___________________________________</t>
  </si>
  <si>
    <t>School Name:         ___________________________________</t>
  </si>
  <si>
    <t>PIT GRIT Underarm Scrub 4oz jar</t>
  </si>
  <si>
    <r>
      <t xml:space="preserve">Lip Balm 2-pack </t>
    </r>
    <r>
      <rPr>
        <i/>
        <sz val="10"/>
        <color theme="1"/>
        <rFont val="Calibri"/>
        <family val="2"/>
        <scheme val="minor"/>
      </rPr>
      <t>(peppermint &amp; vanilla)</t>
    </r>
  </si>
  <si>
    <t>NA</t>
  </si>
  <si>
    <t>Herbal Facial Moisturizer 1oz jar</t>
  </si>
  <si>
    <t>Vitamin C&amp;E Facial Oil 1oz</t>
  </si>
  <si>
    <t>Conditioning Body Butter 4oz jar</t>
  </si>
  <si>
    <t>Funds You Raised!</t>
  </si>
  <si>
    <t>Student Name:       ___________________________________</t>
  </si>
  <si>
    <t xml:space="preserve"> Price (tax not incl.) $</t>
  </si>
  <si>
    <t xml:space="preserve"> Portion of price your school earns $</t>
  </si>
  <si>
    <t xml:space="preserve"> Everyday (Unscented)</t>
  </si>
  <si>
    <t xml:space="preserve"> Relax (Lavender) </t>
  </si>
  <si>
    <t xml:space="preserve"> Refresh (lemon, lemongrass)</t>
  </si>
  <si>
    <t xml:space="preserve"> Retreat (Cinnamon, clove, oats)</t>
  </si>
  <si>
    <r>
      <rPr>
        <b/>
        <i/>
        <sz val="14"/>
        <color theme="1"/>
        <rFont val="Calibri"/>
        <family val="2"/>
        <scheme val="minor"/>
      </rPr>
      <t>Soap</t>
    </r>
    <r>
      <rPr>
        <sz val="9"/>
        <color theme="1"/>
        <rFont val="Calibri"/>
        <family val="2"/>
        <scheme val="minor"/>
      </rPr>
      <t xml:space="preserve"> </t>
    </r>
    <r>
      <rPr>
        <i/>
        <sz val="10"/>
        <color theme="1"/>
        <rFont val="Calibri"/>
        <family val="2"/>
        <scheme val="minor"/>
      </rPr>
      <t>a luxurious blend of organic sunflower and saflower seed oil scented with pure essential oils and colored with only organic or natural clays, seeds and bark.  See full list of ingredients at boylesnaturals.com/fundraiser.</t>
    </r>
  </si>
  <si>
    <r>
      <rPr>
        <b/>
        <i/>
        <sz val="14"/>
        <color theme="1"/>
        <rFont val="Calibri"/>
        <family val="2"/>
        <scheme val="minor"/>
      </rPr>
      <t xml:space="preserve">Gift Sets </t>
    </r>
    <r>
      <rPr>
        <b/>
        <sz val="10"/>
        <color theme="1"/>
        <rFont val="Calibri"/>
        <family val="2"/>
        <scheme val="minor"/>
      </rPr>
      <t>Lavender Gift Set</t>
    </r>
    <r>
      <rPr>
        <i/>
        <sz val="10"/>
        <color theme="1"/>
        <rFont val="Calibri"/>
        <family val="2"/>
        <scheme val="minor"/>
      </rPr>
      <t xml:space="preserve"> - One Relax 8oz liquid soap and one Relax 4oz bar soap in clear wrap with ribbon.  </t>
    </r>
    <r>
      <rPr>
        <b/>
        <sz val="10"/>
        <color theme="1"/>
        <rFont val="Calibri"/>
        <family val="2"/>
        <scheme val="minor"/>
      </rPr>
      <t xml:space="preserve">Relax and Refresh Gift Box </t>
    </r>
    <r>
      <rPr>
        <sz val="10"/>
        <color theme="1"/>
        <rFont val="Calibri"/>
        <family val="2"/>
        <scheme val="minor"/>
      </rPr>
      <t>-</t>
    </r>
    <r>
      <rPr>
        <i/>
        <sz val="10"/>
        <color theme="1"/>
        <rFont val="Calibri"/>
        <family val="2"/>
        <scheme val="minor"/>
      </rPr>
      <t xml:space="preserve"> Two 8oz liquid soaps (one Relax, one Refresh), two organic bar soaps (one Relax, one Refresh) and one 100% cotton kitchen tea towel, wrapped in a gift box with ribbon.              </t>
    </r>
  </si>
  <si>
    <r>
      <rPr>
        <sz val="14"/>
        <color theme="1"/>
        <rFont val="Calibri"/>
        <family val="2"/>
        <scheme val="minor"/>
      </rPr>
      <t>Fundraiser Dates:</t>
    </r>
    <r>
      <rPr>
        <sz val="10"/>
        <color theme="1"/>
        <rFont val="Calibri"/>
        <family val="2"/>
        <scheme val="minor"/>
      </rPr>
      <t xml:space="preserve"> Shop between </t>
    </r>
    <r>
      <rPr>
        <sz val="14"/>
        <color theme="1"/>
        <rFont val="Calibri"/>
        <family val="2"/>
        <scheme val="minor"/>
      </rPr>
      <t>April 12-26th</t>
    </r>
    <r>
      <rPr>
        <sz val="10"/>
        <color theme="1"/>
        <rFont val="Calibri"/>
        <family val="2"/>
        <scheme val="minor"/>
      </rPr>
      <t xml:space="preserve"> for delivery to your school (or shipment across US) during the week of May 2nd in time for Mother's Day.    All orders are wrapped in gift bags with tissue unless specified otherwise. This form is available to auto-calculate in Excel at boylesnaturals.com/fundraiser.</t>
    </r>
  </si>
  <si>
    <t>Boyle's Naturals, LLC  CT Lic. 75235275001  www.boylesnaturals.com/fundraiser  860-227-9558
PO Box 201, Weatogue, CT 06089  Katie@boylesnaturals.com</t>
  </si>
  <si>
    <t>Shipping address(es) _______________________________________________  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</si>
</sst>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3">
    <font>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sz val="11"/>
      <color theme="0" tint="-0.499984740745262"/>
      <name val="Calibri"/>
      <family val="2"/>
      <scheme val="minor"/>
    </font>
    <font>
      <b/>
      <sz val="18"/>
      <color theme="0"/>
      <name val="IM FELL English SC"/>
    </font>
    <font>
      <b/>
      <i/>
      <sz val="14"/>
      <color theme="1"/>
      <name val="Calibri"/>
      <family val="2"/>
      <scheme val="minor"/>
    </font>
    <font>
      <sz val="9"/>
      <color theme="0" tint="-0.499984740745262"/>
      <name val="Calibri"/>
      <family val="2"/>
      <scheme val="minor"/>
    </font>
    <font>
      <b/>
      <sz val="11"/>
      <color theme="1"/>
      <name val="Calibri"/>
      <family val="2"/>
      <scheme val="minor"/>
    </font>
    <font>
      <b/>
      <sz val="20"/>
      <color theme="0"/>
      <name val="IM FELL English SC"/>
    </font>
    <font>
      <sz val="10"/>
      <name val="Calibri"/>
      <family val="2"/>
      <scheme val="minor"/>
    </font>
    <font>
      <sz val="10"/>
      <color theme="0" tint="-0.499984740745262"/>
      <name val="Calibri"/>
      <family val="2"/>
      <scheme val="minor"/>
    </font>
    <font>
      <b/>
      <sz val="10"/>
      <color theme="1"/>
      <name val="Calibri"/>
      <family val="2"/>
      <scheme val="minor"/>
    </font>
    <font>
      <sz val="18"/>
      <color theme="1"/>
      <name val="Calibri"/>
      <family val="2"/>
      <scheme val="minor"/>
    </font>
    <font>
      <sz val="14"/>
      <color theme="1"/>
      <name val="Calibri"/>
      <family val="2"/>
      <scheme val="minor"/>
    </font>
    <font>
      <sz val="8"/>
      <color rgb="FF111111"/>
      <name val="Nunito"/>
    </font>
    <font>
      <sz val="10"/>
      <color theme="0"/>
      <name val="Calibri"/>
      <family val="2"/>
      <scheme val="minor"/>
    </font>
    <font>
      <sz val="6"/>
      <color theme="1"/>
      <name val="Calibri"/>
      <family val="2"/>
      <scheme val="minor"/>
    </font>
    <font>
      <i/>
      <sz val="12"/>
      <name val="Raleway"/>
    </font>
    <font>
      <b/>
      <sz val="14"/>
      <color rgb="FF009999"/>
      <name val="Calibri"/>
      <family val="2"/>
      <scheme val="minor"/>
    </font>
    <font>
      <b/>
      <sz val="12"/>
      <color rgb="FF009999"/>
      <name val="Calibri"/>
      <family val="2"/>
      <scheme val="minor"/>
    </font>
    <font>
      <sz val="10"/>
      <color theme="1" tint="0.34998626667073579"/>
      <name val="Calibri"/>
      <family val="2"/>
      <scheme val="minor"/>
    </font>
    <font>
      <b/>
      <sz val="22"/>
      <color theme="0"/>
      <name val="IM FELL English SC"/>
    </font>
  </fonts>
  <fills count="5">
    <fill>
      <patternFill patternType="none"/>
    </fill>
    <fill>
      <patternFill patternType="gray125"/>
    </fill>
    <fill>
      <patternFill patternType="solid">
        <fgColor rgb="FF009999"/>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26">
    <xf numFmtId="0" fontId="0" fillId="0" borderId="0" xfId="0"/>
    <xf numFmtId="0" fontId="1"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textRotation="90" wrapText="1"/>
    </xf>
    <xf numFmtId="0" fontId="1" fillId="0" borderId="0" xfId="0" applyFont="1" applyAlignment="1">
      <alignment horizontal="center" textRotation="60" wrapText="1"/>
    </xf>
    <xf numFmtId="0" fontId="0" fillId="0" borderId="0" xfId="0" applyAlignment="1">
      <alignment horizontal="right"/>
    </xf>
    <xf numFmtId="165" fontId="0" fillId="0" borderId="0" xfId="0" applyNumberFormat="1" applyAlignment="1">
      <alignment horizontal="center"/>
    </xf>
    <xf numFmtId="164" fontId="0" fillId="0" borderId="0" xfId="0" applyNumberFormat="1" applyAlignment="1">
      <alignment horizontal="center"/>
    </xf>
    <xf numFmtId="0" fontId="0" fillId="0" borderId="0" xfId="0" applyFill="1"/>
    <xf numFmtId="0" fontId="0" fillId="0" borderId="0" xfId="0" applyFill="1" applyAlignment="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Border="1" applyAlignment="1">
      <alignment horizontal="center"/>
    </xf>
    <xf numFmtId="164" fontId="7" fillId="0" borderId="0" xfId="0" applyNumberFormat="1" applyFont="1" applyAlignment="1">
      <alignment horizontal="center" textRotation="90" wrapText="1"/>
    </xf>
    <xf numFmtId="0" fontId="2" fillId="0" borderId="0" xfId="0" applyFont="1" applyAlignment="1">
      <alignment horizontal="left"/>
    </xf>
    <xf numFmtId="0" fontId="2" fillId="0" borderId="0" xfId="0" applyFont="1" applyAlignment="1">
      <alignment horizontal="center"/>
    </xf>
    <xf numFmtId="0" fontId="11" fillId="3" borderId="0" xfId="0" applyFont="1" applyFill="1" applyAlignment="1">
      <alignment horizontal="center"/>
    </xf>
    <xf numFmtId="164" fontId="11" fillId="3" borderId="0" xfId="0" applyNumberFormat="1" applyFont="1" applyFill="1" applyAlignment="1">
      <alignment horizontal="center"/>
    </xf>
    <xf numFmtId="0" fontId="2" fillId="0" borderId="0" xfId="0" applyFont="1" applyFill="1" applyBorder="1" applyAlignment="1">
      <alignment horizontal="center"/>
    </xf>
    <xf numFmtId="164" fontId="2" fillId="0" borderId="0" xfId="0" applyNumberFormat="1" applyFont="1" applyAlignment="1">
      <alignment horizontal="center"/>
    </xf>
    <xf numFmtId="0" fontId="2" fillId="0" borderId="0" xfId="0" applyFont="1" applyAlignment="1">
      <alignment horizontal="right"/>
    </xf>
    <xf numFmtId="164" fontId="2" fillId="0" borderId="0" xfId="0" applyNumberFormat="1" applyFont="1" applyAlignment="1">
      <alignment horizontal="left"/>
    </xf>
    <xf numFmtId="0" fontId="2" fillId="0" borderId="0" xfId="0" quotePrefix="1" applyFont="1" applyAlignment="1">
      <alignment horizontal="right"/>
    </xf>
    <xf numFmtId="0" fontId="2" fillId="0" borderId="0" xfId="0" applyFont="1" applyFill="1" applyBorder="1" applyAlignment="1"/>
    <xf numFmtId="0" fontId="0" fillId="0" borderId="0" xfId="0" applyBorder="1"/>
    <xf numFmtId="0" fontId="5" fillId="0" borderId="0" xfId="0" applyFont="1" applyFill="1" applyAlignment="1">
      <alignment vertical="center" textRotation="15" wrapText="1"/>
    </xf>
    <xf numFmtId="165" fontId="6" fillId="0" borderId="0" xfId="0" applyNumberFormat="1" applyFont="1" applyAlignment="1">
      <alignment horizontal="center" wrapText="1"/>
    </xf>
    <xf numFmtId="0" fontId="9" fillId="0" borderId="0" xfId="0" applyFont="1" applyFill="1" applyAlignment="1">
      <alignment vertical="center" wrapText="1"/>
    </xf>
    <xf numFmtId="0" fontId="4" fillId="0" borderId="0" xfId="0" applyFont="1" applyAlignment="1">
      <alignment horizontal="center" wrapText="1"/>
    </xf>
    <xf numFmtId="164" fontId="7" fillId="0" borderId="0" xfId="0" applyNumberFormat="1" applyFont="1" applyAlignment="1">
      <alignment horizontal="center" wrapText="1"/>
    </xf>
    <xf numFmtId="0" fontId="0" fillId="0" borderId="0" xfId="0" applyFont="1" applyAlignment="1">
      <alignment wrapText="1"/>
    </xf>
    <xf numFmtId="0" fontId="0" fillId="0" borderId="0" xfId="0" applyFill="1" applyBorder="1" applyAlignment="1">
      <alignment horizontal="left"/>
    </xf>
    <xf numFmtId="164" fontId="0" fillId="0" borderId="0" xfId="0" applyNumberFormat="1" applyFill="1" applyBorder="1" applyAlignment="1">
      <alignment horizontal="center"/>
    </xf>
    <xf numFmtId="164" fontId="2" fillId="0" borderId="0" xfId="0" applyNumberFormat="1" applyFont="1" applyFill="1" applyBorder="1" applyAlignment="1">
      <alignment horizontal="center"/>
    </xf>
    <xf numFmtId="0" fontId="0" fillId="0" borderId="0" xfId="0" applyFill="1" applyBorder="1"/>
    <xf numFmtId="0" fontId="0" fillId="0" borderId="0" xfId="0" applyFont="1" applyFill="1" applyBorder="1" applyAlignment="1">
      <alignment horizontal="left" wrapText="1"/>
    </xf>
    <xf numFmtId="164" fontId="10" fillId="0" borderId="0" xfId="0" applyNumberFormat="1" applyFont="1" applyFill="1" applyBorder="1" applyAlignment="1">
      <alignment horizontal="center"/>
    </xf>
    <xf numFmtId="0" fontId="11" fillId="0" borderId="0" xfId="0" applyFont="1" applyFill="1" applyBorder="1" applyAlignment="1">
      <alignment horizontal="center"/>
    </xf>
    <xf numFmtId="164" fontId="11" fillId="0" borderId="0" xfId="0" applyNumberFormat="1" applyFont="1" applyFill="1" applyBorder="1" applyAlignment="1">
      <alignment horizontal="center"/>
    </xf>
    <xf numFmtId="0" fontId="0" fillId="0" borderId="0" xfId="0" applyFill="1" applyBorder="1" applyAlignment="1">
      <alignment horizontal="left" wrapText="1"/>
    </xf>
    <xf numFmtId="0" fontId="0" fillId="0" borderId="0" xfId="0" applyFill="1" applyBorder="1" applyAlignment="1">
      <alignment wrapText="1"/>
    </xf>
    <xf numFmtId="0" fontId="0" fillId="0" borderId="0" xfId="0" applyFill="1" applyBorder="1" applyAlignment="1"/>
    <xf numFmtId="0" fontId="2" fillId="4" borderId="4" xfId="0" applyFont="1" applyFill="1" applyBorder="1" applyAlignment="1">
      <alignment horizontal="left"/>
    </xf>
    <xf numFmtId="0" fontId="2" fillId="4" borderId="5" xfId="0" applyFont="1" applyFill="1" applyBorder="1" applyAlignment="1">
      <alignment horizontal="left"/>
    </xf>
    <xf numFmtId="0" fontId="2" fillId="4" borderId="6" xfId="0" applyFont="1" applyFill="1" applyBorder="1" applyAlignment="1">
      <alignment horizontal="left"/>
    </xf>
    <xf numFmtId="0" fontId="2" fillId="4" borderId="8" xfId="0" applyFont="1" applyFill="1" applyBorder="1" applyAlignment="1">
      <alignment horizontal="left"/>
    </xf>
    <xf numFmtId="165" fontId="10" fillId="0" borderId="0" xfId="0" applyNumberFormat="1" applyFont="1" applyFill="1" applyBorder="1" applyAlignment="1">
      <alignment horizontal="center" vertical="center"/>
    </xf>
    <xf numFmtId="0" fontId="2" fillId="0" borderId="0" xfId="0" applyFont="1" applyFill="1" applyBorder="1" applyAlignment="1">
      <alignment horizontal="left" wrapText="1"/>
    </xf>
    <xf numFmtId="165" fontId="2" fillId="0" borderId="0" xfId="0" applyNumberFormat="1" applyFont="1" applyFill="1" applyBorder="1" applyAlignment="1">
      <alignment horizontal="center" vertical="center"/>
    </xf>
    <xf numFmtId="0" fontId="0" fillId="0" borderId="0" xfId="0" applyBorder="1" applyAlignment="1">
      <alignment horizontal="center"/>
    </xf>
    <xf numFmtId="0" fontId="2" fillId="0" borderId="5" xfId="0" applyFont="1" applyFill="1" applyBorder="1" applyAlignment="1">
      <alignment horizontal="center" wrapText="1"/>
    </xf>
    <xf numFmtId="0" fontId="12" fillId="0" borderId="0" xfId="0" applyFont="1" applyAlignment="1">
      <alignment wrapText="1"/>
    </xf>
    <xf numFmtId="0" fontId="1" fillId="0" borderId="0" xfId="0" applyFont="1" applyBorder="1" applyAlignment="1">
      <alignment wrapText="1"/>
    </xf>
    <xf numFmtId="0" fontId="12" fillId="0" borderId="3" xfId="0" applyFont="1" applyBorder="1" applyAlignment="1">
      <alignment horizontal="right"/>
    </xf>
    <xf numFmtId="0" fontId="12" fillId="0" borderId="0" xfId="0" applyFont="1" applyFill="1" applyBorder="1" applyAlignment="1">
      <alignment horizontal="right"/>
    </xf>
    <xf numFmtId="0" fontId="2" fillId="0" borderId="8" xfId="0" applyFont="1" applyBorder="1" applyAlignment="1">
      <alignment horizontal="center" wrapText="1"/>
    </xf>
    <xf numFmtId="0" fontId="8" fillId="0" borderId="0" xfId="0" applyFont="1" applyAlignment="1">
      <alignment horizontal="right"/>
    </xf>
    <xf numFmtId="165" fontId="2" fillId="0" borderId="0" xfId="0" applyNumberFormat="1" applyFont="1" applyAlignment="1">
      <alignment horizontal="center" textRotation="90" wrapText="1"/>
    </xf>
    <xf numFmtId="165" fontId="10" fillId="3" borderId="8" xfId="0" applyNumberFormat="1" applyFont="1" applyFill="1" applyBorder="1" applyAlignment="1" applyProtection="1">
      <alignment horizontal="center"/>
    </xf>
    <xf numFmtId="165" fontId="16" fillId="2" borderId="1" xfId="0" applyNumberFormat="1" applyFont="1" applyFill="1" applyBorder="1" applyAlignment="1" applyProtection="1">
      <alignment horizontal="center"/>
    </xf>
    <xf numFmtId="165" fontId="2" fillId="3" borderId="8" xfId="0" applyNumberFormat="1" applyFont="1" applyFill="1" applyBorder="1" applyAlignment="1" applyProtection="1">
      <alignment horizontal="center"/>
    </xf>
    <xf numFmtId="165" fontId="2" fillId="3" borderId="1" xfId="0" applyNumberFormat="1" applyFont="1" applyFill="1" applyBorder="1" applyAlignment="1" applyProtection="1">
      <alignment horizontal="center"/>
    </xf>
    <xf numFmtId="165" fontId="16" fillId="2" borderId="5" xfId="0" applyNumberFormat="1" applyFont="1" applyFill="1" applyBorder="1" applyAlignment="1" applyProtection="1">
      <alignment horizontal="center"/>
    </xf>
    <xf numFmtId="165" fontId="16" fillId="2" borderId="8" xfId="0" applyNumberFormat="1" applyFont="1" applyFill="1" applyBorder="1" applyAlignment="1" applyProtection="1">
      <alignment horizontal="center"/>
    </xf>
    <xf numFmtId="165" fontId="2" fillId="3" borderId="1" xfId="0" applyNumberFormat="1" applyFont="1" applyFill="1" applyBorder="1" applyAlignment="1" applyProtection="1">
      <alignment horizontal="center" vertical="center"/>
    </xf>
    <xf numFmtId="165" fontId="16" fillId="2"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center" vertical="center"/>
      <protection locked="0"/>
    </xf>
    <xf numFmtId="0" fontId="2" fillId="0" borderId="7" xfId="0" applyFont="1" applyFill="1" applyBorder="1" applyAlignment="1" applyProtection="1">
      <alignment horizontal="center"/>
      <protection locked="0"/>
    </xf>
    <xf numFmtId="0" fontId="10" fillId="0" borderId="1" xfId="0" applyFont="1" applyFill="1" applyBorder="1" applyAlignment="1" applyProtection="1">
      <alignment horizontal="center"/>
      <protection locked="0"/>
    </xf>
    <xf numFmtId="0" fontId="6" fillId="4" borderId="6" xfId="0" applyFont="1" applyFill="1" applyBorder="1" applyAlignment="1">
      <alignment horizontal="left"/>
    </xf>
    <xf numFmtId="0" fontId="0" fillId="4" borderId="8" xfId="0" applyFill="1" applyBorder="1" applyAlignment="1">
      <alignment horizontal="left"/>
    </xf>
    <xf numFmtId="0" fontId="2" fillId="0" borderId="0" xfId="0" applyFont="1" applyBorder="1" applyAlignment="1" applyProtection="1">
      <alignment horizontal="left"/>
      <protection locked="0"/>
    </xf>
    <xf numFmtId="165" fontId="0" fillId="0" borderId="0" xfId="0" applyNumberFormat="1" applyAlignment="1" applyProtection="1">
      <alignment horizontal="center"/>
      <protection locked="0"/>
    </xf>
    <xf numFmtId="165" fontId="2" fillId="0" borderId="0" xfId="0" applyNumberFormat="1" applyFont="1" applyBorder="1" applyAlignment="1" applyProtection="1">
      <alignment horizontal="center" vertical="center" wrapText="1"/>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165" fontId="2" fillId="0" borderId="0" xfId="0" applyNumberFormat="1" applyFont="1" applyBorder="1" applyAlignment="1" applyProtection="1">
      <alignment horizontal="center"/>
      <protection locked="0"/>
    </xf>
    <xf numFmtId="0" fontId="2" fillId="0" borderId="0" xfId="0" applyFont="1" applyFill="1" applyBorder="1" applyAlignment="1" applyProtection="1">
      <alignment horizontal="left"/>
      <protection locked="0"/>
    </xf>
    <xf numFmtId="164" fontId="2" fillId="0" borderId="0" xfId="0" applyNumberFormat="1" applyFont="1" applyAlignment="1" applyProtection="1">
      <alignment horizontal="center"/>
      <protection locked="0"/>
    </xf>
    <xf numFmtId="0" fontId="2" fillId="0" borderId="0" xfId="0" applyFont="1" applyBorder="1" applyAlignment="1" applyProtection="1">
      <protection locked="0"/>
    </xf>
    <xf numFmtId="164" fontId="2" fillId="0" borderId="0" xfId="0" applyNumberFormat="1" applyFont="1" applyBorder="1" applyAlignment="1" applyProtection="1">
      <protection locked="0"/>
    </xf>
    <xf numFmtId="0" fontId="2" fillId="0" borderId="0" xfId="0" applyFont="1" applyAlignment="1" applyProtection="1">
      <alignment horizontal="left"/>
      <protection locked="0"/>
    </xf>
    <xf numFmtId="0" fontId="21" fillId="0" borderId="1" xfId="0" applyFont="1" applyFill="1" applyBorder="1" applyAlignment="1" applyProtection="1">
      <alignment horizontal="center"/>
    </xf>
    <xf numFmtId="164" fontId="0" fillId="3" borderId="1" xfId="0" applyNumberFormat="1" applyFill="1" applyBorder="1" applyAlignment="1" applyProtection="1">
      <alignment horizontal="center"/>
      <protection hidden="1"/>
    </xf>
    <xf numFmtId="0" fontId="0" fillId="0" borderId="0" xfId="0" quotePrefix="1" applyAlignment="1">
      <alignment horizontal="left"/>
    </xf>
    <xf numFmtId="0" fontId="20" fillId="0" borderId="3" xfId="0" applyFont="1" applyBorder="1" applyAlignment="1">
      <alignment horizontal="center"/>
    </xf>
    <xf numFmtId="0" fontId="2" fillId="0" borderId="4" xfId="0" applyFont="1" applyBorder="1" applyAlignment="1">
      <alignment horizontal="center" textRotation="90" wrapText="1"/>
    </xf>
    <xf numFmtId="0" fontId="2" fillId="0" borderId="5" xfId="0" applyFont="1" applyBorder="1" applyAlignment="1">
      <alignment horizontal="center" textRotation="90" wrapText="1"/>
    </xf>
    <xf numFmtId="0" fontId="2" fillId="0" borderId="12" xfId="0" applyFont="1" applyBorder="1" applyAlignment="1">
      <alignment horizontal="center" textRotation="90" wrapText="1"/>
    </xf>
    <xf numFmtId="0" fontId="18" fillId="0" borderId="0" xfId="0" applyFont="1" applyFill="1" applyAlignment="1">
      <alignment horizontal="center" vertical="center" wrapText="1"/>
    </xf>
    <xf numFmtId="164" fontId="2" fillId="0" borderId="0" xfId="0" applyNumberFormat="1" applyFont="1" applyAlignment="1">
      <alignment horizontal="center" vertical="center" wrapText="1"/>
    </xf>
    <xf numFmtId="0" fontId="1" fillId="0" borderId="0" xfId="0" applyFont="1" applyAlignment="1">
      <alignment horizontal="center" vertical="center" wrapText="1"/>
    </xf>
    <xf numFmtId="0" fontId="12" fillId="0" borderId="0" xfId="0" applyFont="1" applyBorder="1" applyAlignment="1">
      <alignment horizontal="center" wrapText="1"/>
    </xf>
    <xf numFmtId="0" fontId="2" fillId="0" borderId="0" xfId="0" applyFont="1" applyBorder="1" applyAlignment="1">
      <alignment horizontal="center" textRotation="90" wrapText="1"/>
    </xf>
    <xf numFmtId="0" fontId="10" fillId="0" borderId="0" xfId="0" applyFont="1" applyFill="1" applyBorder="1" applyAlignment="1" applyProtection="1">
      <alignment horizontal="center"/>
      <protection locked="0"/>
    </xf>
    <xf numFmtId="0" fontId="21" fillId="0" borderId="0" xfId="0" applyFont="1" applyFill="1" applyBorder="1" applyAlignment="1" applyProtection="1">
      <alignment horizontal="center"/>
    </xf>
    <xf numFmtId="0" fontId="2" fillId="0" borderId="0" xfId="0" applyFont="1" applyBorder="1" applyAlignment="1">
      <alignment horizontal="center" wrapText="1"/>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protection hidden="1"/>
    </xf>
    <xf numFmtId="0" fontId="22" fillId="0" borderId="0" xfId="0" applyFont="1" applyFill="1" applyAlignment="1">
      <alignment vertical="center" wrapText="1"/>
    </xf>
    <xf numFmtId="0" fontId="2" fillId="4" borderId="6" xfId="0" applyFont="1" applyFill="1" applyBorder="1" applyAlignment="1">
      <alignment horizontal="left" wrapText="1"/>
    </xf>
    <xf numFmtId="0" fontId="2" fillId="4" borderId="8" xfId="0" applyFont="1" applyFill="1" applyBorder="1" applyAlignment="1">
      <alignment horizontal="left" wrapText="1"/>
    </xf>
    <xf numFmtId="0" fontId="1" fillId="0" borderId="0" xfId="0" applyFont="1" applyAlignment="1">
      <alignment horizontal="center" vertical="center" wrapText="1"/>
    </xf>
    <xf numFmtId="0" fontId="15" fillId="0" borderId="2" xfId="0" applyFont="1" applyBorder="1" applyAlignment="1" applyProtection="1">
      <alignment horizontal="left" vertical="center" wrapText="1"/>
      <protection locked="0"/>
    </xf>
    <xf numFmtId="164" fontId="19" fillId="0" borderId="0" xfId="0" applyNumberFormat="1" applyFont="1" applyBorder="1" applyAlignment="1">
      <alignment horizontal="center" vertical="top"/>
    </xf>
    <xf numFmtId="0" fontId="18" fillId="0" borderId="0" xfId="0" applyFont="1" applyFill="1" applyAlignment="1">
      <alignment horizontal="center" wrapText="1"/>
    </xf>
    <xf numFmtId="0" fontId="0" fillId="0" borderId="0" xfId="0" applyAlignment="1">
      <alignment horizontal="center" vertical="center" wrapText="1"/>
    </xf>
    <xf numFmtId="0" fontId="0" fillId="0" borderId="0" xfId="0" applyFill="1" applyAlignment="1">
      <alignment horizontal="left" vertical="center" wrapText="1"/>
    </xf>
    <xf numFmtId="0" fontId="9" fillId="2" borderId="0" xfId="0" applyFont="1" applyFill="1" applyAlignment="1">
      <alignment horizontal="center" vertical="center" wrapText="1"/>
    </xf>
    <xf numFmtId="0" fontId="2" fillId="4" borderId="1" xfId="0" applyFont="1" applyFill="1" applyBorder="1" applyAlignment="1">
      <alignment horizontal="left" wrapText="1"/>
    </xf>
    <xf numFmtId="0" fontId="6" fillId="0" borderId="5" xfId="0" applyFont="1" applyFill="1" applyBorder="1" applyAlignment="1">
      <alignment horizontal="left" wrapText="1"/>
    </xf>
    <xf numFmtId="0" fontId="2" fillId="4" borderId="7" xfId="0" applyFont="1" applyFill="1" applyBorder="1" applyAlignment="1">
      <alignment horizontal="left"/>
    </xf>
    <xf numFmtId="0" fontId="2" fillId="4" borderId="4" xfId="0" applyFont="1" applyFill="1" applyBorder="1" applyAlignment="1">
      <alignment horizontal="left"/>
    </xf>
    <xf numFmtId="0" fontId="12" fillId="0" borderId="10" xfId="0" applyFont="1" applyBorder="1" applyAlignment="1">
      <alignment horizontal="center" wrapText="1"/>
    </xf>
    <xf numFmtId="0" fontId="12" fillId="0" borderId="2" xfId="0" applyFont="1" applyBorder="1" applyAlignment="1">
      <alignment horizontal="center" wrapText="1"/>
    </xf>
    <xf numFmtId="0" fontId="12" fillId="0" borderId="11" xfId="0" applyFont="1" applyBorder="1" applyAlignment="1">
      <alignment horizontal="center" wrapText="1"/>
    </xf>
    <xf numFmtId="164" fontId="2" fillId="0" borderId="0" xfId="0" applyNumberFormat="1" applyFont="1" applyAlignment="1">
      <alignment horizontal="left" vertical="center" wrapText="1"/>
    </xf>
    <xf numFmtId="0" fontId="2" fillId="0" borderId="8" xfId="0" applyFont="1" applyBorder="1" applyAlignment="1">
      <alignment horizontal="left" wrapText="1"/>
    </xf>
    <xf numFmtId="0" fontId="1" fillId="0" borderId="0" xfId="0" applyFont="1" applyBorder="1" applyAlignment="1">
      <alignment horizontal="left" wrapText="1"/>
    </xf>
    <xf numFmtId="0" fontId="10" fillId="4" borderId="6" xfId="0" applyFont="1" applyFill="1" applyBorder="1" applyAlignment="1">
      <alignment horizontal="left"/>
    </xf>
    <xf numFmtId="0" fontId="10" fillId="4" borderId="8" xfId="0" applyFont="1" applyFill="1" applyBorder="1" applyAlignment="1">
      <alignment horizontal="left"/>
    </xf>
    <xf numFmtId="0" fontId="10" fillId="4" borderId="9"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99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198120</xdr:colOff>
      <xdr:row>19</xdr:row>
      <xdr:rowOff>91440</xdr:rowOff>
    </xdr:from>
    <xdr:to>
      <xdr:col>11</xdr:col>
      <xdr:colOff>91440</xdr:colOff>
      <xdr:row>20</xdr:row>
      <xdr:rowOff>144780</xdr:rowOff>
    </xdr:to>
    <xdr:cxnSp macro="">
      <xdr:nvCxnSpPr>
        <xdr:cNvPr id="17" name="Straight Arrow Connector 16">
          <a:extLst>
            <a:ext uri="{FF2B5EF4-FFF2-40B4-BE49-F238E27FC236}">
              <a16:creationId xmlns:a16="http://schemas.microsoft.com/office/drawing/2014/main" id="{EB55CAE3-0AC1-4962-8C55-A9F74C0FC038}"/>
            </a:ext>
          </a:extLst>
        </xdr:cNvPr>
        <xdr:cNvCxnSpPr/>
      </xdr:nvCxnSpPr>
      <xdr:spPr>
        <a:xfrm flipV="1">
          <a:off x="6088380" y="7825740"/>
          <a:ext cx="358140" cy="23622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76200</xdr:colOff>
      <xdr:row>16</xdr:row>
      <xdr:rowOff>99060</xdr:rowOff>
    </xdr:from>
    <xdr:to>
      <xdr:col>11</xdr:col>
      <xdr:colOff>525780</xdr:colOff>
      <xdr:row>21</xdr:row>
      <xdr:rowOff>403860</xdr:rowOff>
    </xdr:to>
    <xdr:sp macro="" textlink="">
      <xdr:nvSpPr>
        <xdr:cNvPr id="8" name="Rectangle 7">
          <a:extLst>
            <a:ext uri="{FF2B5EF4-FFF2-40B4-BE49-F238E27FC236}">
              <a16:creationId xmlns:a16="http://schemas.microsoft.com/office/drawing/2014/main" id="{324BA490-6A6B-4A9B-9739-B53919AD1FD6}"/>
            </a:ext>
          </a:extLst>
        </xdr:cNvPr>
        <xdr:cNvSpPr/>
      </xdr:nvSpPr>
      <xdr:spPr>
        <a:xfrm>
          <a:off x="4038600" y="7360920"/>
          <a:ext cx="3009900" cy="14478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121920</xdr:colOff>
      <xdr:row>22</xdr:row>
      <xdr:rowOff>22861</xdr:rowOff>
    </xdr:from>
    <xdr:to>
      <xdr:col>2</xdr:col>
      <xdr:colOff>1371600</xdr:colOff>
      <xdr:row>23</xdr:row>
      <xdr:rowOff>16507</xdr:rowOff>
    </xdr:to>
    <xdr:pic>
      <xdr:nvPicPr>
        <xdr:cNvPr id="5" name="Picture 4">
          <a:extLst>
            <a:ext uri="{FF2B5EF4-FFF2-40B4-BE49-F238E27FC236}">
              <a16:creationId xmlns:a16="http://schemas.microsoft.com/office/drawing/2014/main" id="{3906B783-33DB-404D-84AD-874F6888C6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1580" y="8702041"/>
          <a:ext cx="1249680" cy="542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77A96-55D3-45AC-A533-B10C77567A0E}">
  <dimension ref="A1:CG33"/>
  <sheetViews>
    <sheetView tabSelected="1" view="pageBreakPreview" zoomScaleNormal="100" zoomScaleSheetLayoutView="100" workbookViewId="0">
      <selection activeCell="B2" sqref="B2:L2"/>
    </sheetView>
  </sheetViews>
  <sheetFormatPr defaultRowHeight="14.4"/>
  <cols>
    <col min="1" max="1" width="3.44140625" customWidth="1"/>
    <col min="2" max="2" width="11.77734375" style="12" customWidth="1"/>
    <col min="3" max="3" width="20.88671875" style="12" customWidth="1"/>
    <col min="4" max="4" width="6.21875" style="6" customWidth="1"/>
    <col min="5" max="5" width="6.5546875" style="6" customWidth="1"/>
    <col min="6" max="6" width="6.44140625" style="10" customWidth="1"/>
    <col min="7" max="7" width="7.33203125" style="10" customWidth="1"/>
    <col min="8" max="8" width="6.44140625" style="10" customWidth="1"/>
    <col min="9" max="9" width="7.88671875" style="10" customWidth="1"/>
    <col min="10" max="10" width="7.21875" style="10" customWidth="1"/>
    <col min="11" max="11" width="6.77734375" style="10" customWidth="1"/>
    <col min="12" max="12" width="7.44140625" style="7" customWidth="1"/>
    <col min="13" max="13" width="2.5546875" style="7" customWidth="1"/>
    <col min="14" max="14" width="11.88671875" style="7" hidden="1" customWidth="1"/>
    <col min="15" max="15" width="9.6640625" hidden="1" customWidth="1"/>
    <col min="16" max="19" width="10.21875" hidden="1" customWidth="1"/>
    <col min="20" max="20" width="10.21875" customWidth="1"/>
    <col min="21" max="21" width="5.77734375" customWidth="1"/>
    <col min="22" max="22" width="5.33203125" customWidth="1"/>
    <col min="23" max="23" width="5.109375" customWidth="1"/>
    <col min="24" max="24" width="5.21875" customWidth="1"/>
  </cols>
  <sheetData>
    <row r="1" spans="1:85" ht="46.8" customHeight="1">
      <c r="A1" s="112" t="s">
        <v>37</v>
      </c>
      <c r="B1" s="112"/>
      <c r="C1" s="112"/>
      <c r="D1" s="112"/>
      <c r="E1" s="112"/>
      <c r="F1" s="112"/>
      <c r="G1" s="112"/>
      <c r="H1" s="112"/>
      <c r="I1" s="112"/>
      <c r="J1" s="112"/>
      <c r="K1" s="112"/>
      <c r="L1" s="112"/>
      <c r="M1" s="103"/>
      <c r="N1" s="28"/>
      <c r="O1" s="28"/>
    </row>
    <row r="2" spans="1:85" ht="21" customHeight="1">
      <c r="B2" s="109" t="s">
        <v>21</v>
      </c>
      <c r="C2" s="109"/>
      <c r="D2" s="109"/>
      <c r="E2" s="109"/>
      <c r="F2" s="109"/>
      <c r="G2" s="109"/>
      <c r="H2" s="109"/>
      <c r="I2" s="109"/>
      <c r="J2" s="109"/>
      <c r="K2" s="109"/>
      <c r="L2" s="109"/>
      <c r="M2" s="92"/>
      <c r="N2" s="26"/>
      <c r="O2" s="26"/>
    </row>
    <row r="3" spans="1:85" ht="109.8" customHeight="1">
      <c r="A3" s="110" t="s">
        <v>11</v>
      </c>
      <c r="B3" s="110"/>
      <c r="C3" s="120" t="s">
        <v>32</v>
      </c>
      <c r="D3" s="120"/>
      <c r="E3" s="120"/>
      <c r="F3" s="120"/>
      <c r="G3" s="120" t="s">
        <v>57</v>
      </c>
      <c r="H3" s="120"/>
      <c r="I3" s="120"/>
      <c r="J3" s="120"/>
      <c r="K3" s="120"/>
      <c r="L3" s="120"/>
      <c r="M3" s="93"/>
    </row>
    <row r="4" spans="1:85" ht="19.2" customHeight="1">
      <c r="A4" s="25"/>
      <c r="B4" s="73" t="s">
        <v>9</v>
      </c>
      <c r="C4" s="83"/>
      <c r="D4" s="74"/>
      <c r="E4" s="75"/>
      <c r="F4" s="73" t="s">
        <v>48</v>
      </c>
      <c r="G4" s="73"/>
      <c r="H4" s="84"/>
      <c r="I4" s="76"/>
      <c r="J4" s="76"/>
      <c r="K4" s="77"/>
      <c r="L4" s="78"/>
      <c r="M4" s="78"/>
    </row>
    <row r="5" spans="1:85" ht="19.2" customHeight="1">
      <c r="A5" s="25"/>
      <c r="B5" s="73" t="s">
        <v>10</v>
      </c>
      <c r="C5" s="82"/>
      <c r="D5" s="74"/>
      <c r="E5" s="79"/>
      <c r="F5" s="80" t="s">
        <v>40</v>
      </c>
      <c r="G5" s="73"/>
      <c r="H5" s="76"/>
      <c r="I5" s="76"/>
      <c r="J5" s="76"/>
      <c r="K5" s="77"/>
      <c r="L5" s="78"/>
      <c r="M5" s="78"/>
    </row>
    <row r="6" spans="1:85" ht="19.2" customHeight="1">
      <c r="A6" s="25"/>
      <c r="B6" s="73" t="s">
        <v>38</v>
      </c>
      <c r="C6" s="82"/>
      <c r="D6" s="74"/>
      <c r="E6" s="79"/>
      <c r="F6" s="73" t="s">
        <v>39</v>
      </c>
      <c r="G6" s="73"/>
      <c r="H6" s="84"/>
      <c r="I6" s="76"/>
      <c r="J6" s="76"/>
      <c r="K6" s="77"/>
      <c r="L6" s="81"/>
      <c r="M6" s="81"/>
    </row>
    <row r="7" spans="1:85" s="2" customFormat="1" ht="17.399999999999999" customHeight="1">
      <c r="C7" s="53"/>
      <c r="D7" s="27"/>
      <c r="E7" s="27"/>
      <c r="G7" s="52"/>
      <c r="H7" s="52"/>
      <c r="I7" s="117" t="s">
        <v>26</v>
      </c>
      <c r="J7" s="118"/>
      <c r="K7" s="118"/>
      <c r="L7" s="119"/>
      <c r="M7" s="95"/>
      <c r="N7" s="14"/>
      <c r="O7" s="3"/>
      <c r="P7" s="4"/>
      <c r="Q7" s="1"/>
      <c r="R7" s="1"/>
      <c r="S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row>
    <row r="8" spans="1:85" s="2" customFormat="1" ht="75.599999999999994" customHeight="1">
      <c r="B8" s="122" t="s">
        <v>55</v>
      </c>
      <c r="C8" s="122"/>
      <c r="D8" s="122"/>
      <c r="E8" s="122"/>
      <c r="F8" s="122"/>
      <c r="G8" s="58" t="s">
        <v>49</v>
      </c>
      <c r="H8" s="58" t="s">
        <v>50</v>
      </c>
      <c r="I8" s="89" t="s">
        <v>51</v>
      </c>
      <c r="J8" s="90" t="s">
        <v>52</v>
      </c>
      <c r="K8" s="90" t="s">
        <v>53</v>
      </c>
      <c r="L8" s="91" t="s">
        <v>54</v>
      </c>
      <c r="M8" s="96"/>
      <c r="N8" s="29" t="s">
        <v>7</v>
      </c>
      <c r="O8" s="30" t="s">
        <v>8</v>
      </c>
      <c r="P8" s="30" t="s">
        <v>6</v>
      </c>
      <c r="Q8" s="1"/>
      <c r="R8" s="1"/>
      <c r="S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row>
    <row r="9" spans="1:85" ht="16.8" customHeight="1">
      <c r="A9" t="s">
        <v>12</v>
      </c>
      <c r="B9" s="123" t="s">
        <v>4</v>
      </c>
      <c r="C9" s="124"/>
      <c r="D9" s="124"/>
      <c r="E9" s="124"/>
      <c r="F9" s="125"/>
      <c r="G9" s="59">
        <v>6</v>
      </c>
      <c r="H9" s="60">
        <v>1</v>
      </c>
      <c r="I9" s="70"/>
      <c r="J9" s="70"/>
      <c r="K9" s="70"/>
      <c r="L9" s="70"/>
      <c r="M9" s="97"/>
      <c r="N9" s="17">
        <f>SUM(I9:L9)</f>
        <v>0</v>
      </c>
      <c r="O9" s="18">
        <f>N9*G9</f>
        <v>0</v>
      </c>
      <c r="P9" s="18">
        <f>N9*H9</f>
        <v>0</v>
      </c>
    </row>
    <row r="10" spans="1:85" ht="16.8" customHeight="1">
      <c r="A10" t="s">
        <v>14</v>
      </c>
      <c r="B10" s="123" t="s">
        <v>2</v>
      </c>
      <c r="C10" s="124"/>
      <c r="D10" s="124"/>
      <c r="E10" s="124"/>
      <c r="F10" s="125"/>
      <c r="G10" s="59">
        <v>20</v>
      </c>
      <c r="H10" s="60">
        <v>5</v>
      </c>
      <c r="I10" s="70"/>
      <c r="J10" s="70"/>
      <c r="K10" s="70"/>
      <c r="L10" s="70"/>
      <c r="M10" s="97"/>
      <c r="N10" s="17">
        <f>SUM(I10:L10)</f>
        <v>0</v>
      </c>
      <c r="O10" s="18">
        <f>N10*G10</f>
        <v>0</v>
      </c>
      <c r="P10" s="18">
        <f>N10*H10</f>
        <v>0</v>
      </c>
    </row>
    <row r="11" spans="1:85" ht="16.8" customHeight="1">
      <c r="A11" t="s">
        <v>15</v>
      </c>
      <c r="B11" s="123" t="s">
        <v>0</v>
      </c>
      <c r="C11" s="124"/>
      <c r="D11" s="124"/>
      <c r="E11" s="124"/>
      <c r="F11" s="125"/>
      <c r="G11" s="61">
        <v>8</v>
      </c>
      <c r="H11" s="60">
        <v>2</v>
      </c>
      <c r="I11" s="67"/>
      <c r="J11" s="67"/>
      <c r="K11" s="67"/>
      <c r="L11" s="85" t="s">
        <v>43</v>
      </c>
      <c r="M11" s="98"/>
      <c r="N11" s="17">
        <f>SUM(I11:K11)</f>
        <v>0</v>
      </c>
      <c r="O11" s="18">
        <f>N11*G11</f>
        <v>0</v>
      </c>
      <c r="P11" s="18">
        <f>N11*H11</f>
        <v>0</v>
      </c>
    </row>
    <row r="12" spans="1:85" ht="16.8" customHeight="1">
      <c r="A12" t="s">
        <v>16</v>
      </c>
      <c r="B12" s="123" t="s">
        <v>1</v>
      </c>
      <c r="C12" s="124"/>
      <c r="D12" s="124"/>
      <c r="E12" s="124"/>
      <c r="F12" s="125"/>
      <c r="G12" s="61">
        <v>26</v>
      </c>
      <c r="H12" s="60">
        <v>6</v>
      </c>
      <c r="I12" s="67"/>
      <c r="J12" s="67"/>
      <c r="K12" s="67"/>
      <c r="L12" s="85" t="s">
        <v>43</v>
      </c>
      <c r="M12" s="98"/>
      <c r="N12" s="17">
        <f>SUM(I12:K12)</f>
        <v>0</v>
      </c>
      <c r="O12" s="18">
        <f>N12*G12</f>
        <v>0</v>
      </c>
      <c r="P12" s="18">
        <f>N12*H12</f>
        <v>0</v>
      </c>
    </row>
    <row r="13" spans="1:85" ht="16.8" customHeight="1">
      <c r="A13" t="s">
        <v>17</v>
      </c>
      <c r="B13" s="123" t="s">
        <v>5</v>
      </c>
      <c r="C13" s="124"/>
      <c r="D13" s="124"/>
      <c r="E13" s="124"/>
      <c r="F13" s="125"/>
      <c r="G13" s="61">
        <v>24</v>
      </c>
      <c r="H13" s="60">
        <v>5</v>
      </c>
      <c r="I13" s="67"/>
      <c r="J13" s="67"/>
      <c r="K13" s="67"/>
      <c r="L13" s="85" t="s">
        <v>43</v>
      </c>
      <c r="M13" s="98"/>
      <c r="N13" s="17">
        <f>SUM(I13:K13)</f>
        <v>0</v>
      </c>
      <c r="O13" s="18">
        <f>N13*G13</f>
        <v>0</v>
      </c>
      <c r="P13" s="18">
        <f>N13*H13</f>
        <v>0</v>
      </c>
    </row>
    <row r="14" spans="1:85" s="8" customFormat="1" ht="123.6" customHeight="1">
      <c r="B14" s="114" t="s">
        <v>30</v>
      </c>
      <c r="C14" s="114"/>
      <c r="D14" s="114"/>
      <c r="E14" s="114"/>
      <c r="F14" s="51" t="s">
        <v>31</v>
      </c>
      <c r="G14" s="121" t="s">
        <v>56</v>
      </c>
      <c r="H14" s="121"/>
      <c r="I14" s="121"/>
      <c r="J14" s="121"/>
      <c r="K14" s="121"/>
      <c r="L14" s="56" t="s">
        <v>31</v>
      </c>
      <c r="M14" s="99"/>
      <c r="N14" s="31" t="s">
        <v>3</v>
      </c>
      <c r="O14" s="31"/>
      <c r="Q14" s="8" t="s">
        <v>29</v>
      </c>
    </row>
    <row r="15" spans="1:85" ht="18" customHeight="1">
      <c r="A15" s="8" t="s">
        <v>18</v>
      </c>
      <c r="B15" s="43" t="s">
        <v>45</v>
      </c>
      <c r="C15" s="44"/>
      <c r="D15" s="62">
        <v>26</v>
      </c>
      <c r="E15" s="63">
        <v>6</v>
      </c>
      <c r="F15" s="69"/>
      <c r="G15" s="115" t="s">
        <v>27</v>
      </c>
      <c r="H15" s="115"/>
      <c r="I15" s="116"/>
      <c r="J15" s="62">
        <v>13</v>
      </c>
      <c r="K15" s="60">
        <v>3</v>
      </c>
      <c r="L15" s="67"/>
      <c r="M15" s="100"/>
      <c r="N15" s="17">
        <f t="shared" ref="N15:N21" si="0">F15</f>
        <v>0</v>
      </c>
      <c r="O15" s="18">
        <f t="shared" ref="O15:O21" si="1">N15*D15</f>
        <v>0</v>
      </c>
      <c r="P15" s="18">
        <f t="shared" ref="P15:P21" si="2">N15*E15</f>
        <v>0</v>
      </c>
      <c r="Q15" s="17">
        <f>L15</f>
        <v>0</v>
      </c>
      <c r="R15" s="18">
        <f>Q15*J15</f>
        <v>0</v>
      </c>
      <c r="S15" s="18">
        <f>Q15*K15</f>
        <v>0</v>
      </c>
    </row>
    <row r="16" spans="1:85" ht="18" customHeight="1">
      <c r="A16" s="8" t="s">
        <v>19</v>
      </c>
      <c r="B16" s="45" t="s">
        <v>44</v>
      </c>
      <c r="C16" s="46"/>
      <c r="D16" s="62">
        <v>26</v>
      </c>
      <c r="E16" s="64">
        <v>6</v>
      </c>
      <c r="F16" s="67"/>
      <c r="G16" s="113" t="s">
        <v>28</v>
      </c>
      <c r="H16" s="113"/>
      <c r="I16" s="104"/>
      <c r="J16" s="65">
        <v>40</v>
      </c>
      <c r="K16" s="66">
        <v>8</v>
      </c>
      <c r="L16" s="68"/>
      <c r="M16" s="101"/>
      <c r="N16" s="17">
        <f t="shared" si="0"/>
        <v>0</v>
      </c>
      <c r="O16" s="18">
        <f t="shared" si="1"/>
        <v>0</v>
      </c>
      <c r="P16" s="18">
        <f t="shared" si="2"/>
        <v>0</v>
      </c>
      <c r="Q16" s="17">
        <f>L16</f>
        <v>0</v>
      </c>
      <c r="R16" s="18">
        <f>Q16*J16</f>
        <v>0</v>
      </c>
      <c r="S16" s="18" t="s">
        <v>12</v>
      </c>
    </row>
    <row r="17" spans="1:16" ht="18" customHeight="1">
      <c r="A17" s="8" t="s">
        <v>20</v>
      </c>
      <c r="B17" s="45" t="s">
        <v>24</v>
      </c>
      <c r="C17" s="46"/>
      <c r="D17" s="62">
        <v>48</v>
      </c>
      <c r="E17" s="64">
        <v>12</v>
      </c>
      <c r="F17" s="67"/>
      <c r="G17" s="87"/>
      <c r="K17" s="11"/>
      <c r="N17" s="17">
        <f t="shared" si="0"/>
        <v>0</v>
      </c>
      <c r="O17" s="18">
        <f t="shared" si="1"/>
        <v>0</v>
      </c>
      <c r="P17" s="18">
        <f t="shared" si="2"/>
        <v>0</v>
      </c>
    </row>
    <row r="18" spans="1:16" ht="18" customHeight="1">
      <c r="A18" s="9" t="s">
        <v>13</v>
      </c>
      <c r="B18" s="45" t="s">
        <v>46</v>
      </c>
      <c r="C18" s="46"/>
      <c r="D18" s="62">
        <v>26</v>
      </c>
      <c r="E18" s="64">
        <v>6</v>
      </c>
      <c r="F18" s="67"/>
      <c r="I18" s="50"/>
      <c r="J18" s="50"/>
      <c r="K18" s="54" t="s">
        <v>33</v>
      </c>
      <c r="L18" s="86">
        <f>SUM(O9:O13,O15:O21,R15:R16)</f>
        <v>0</v>
      </c>
      <c r="M18" s="102"/>
      <c r="N18" s="17">
        <f t="shared" si="0"/>
        <v>0</v>
      </c>
      <c r="O18" s="18">
        <f t="shared" si="1"/>
        <v>0</v>
      </c>
      <c r="P18" s="18">
        <f t="shared" si="2"/>
        <v>0</v>
      </c>
    </row>
    <row r="19" spans="1:16" ht="18" customHeight="1">
      <c r="A19" s="8" t="s">
        <v>22</v>
      </c>
      <c r="B19" s="104" t="s">
        <v>42</v>
      </c>
      <c r="C19" s="105"/>
      <c r="D19" s="62">
        <v>8</v>
      </c>
      <c r="E19" s="64">
        <v>2</v>
      </c>
      <c r="F19" s="67"/>
      <c r="H19" s="48"/>
      <c r="I19" s="49"/>
      <c r="J19" s="47"/>
      <c r="K19" s="55" t="s">
        <v>35</v>
      </c>
      <c r="L19" s="86">
        <f>L18*0.0635</f>
        <v>0</v>
      </c>
      <c r="M19" s="102"/>
      <c r="N19" s="17">
        <f t="shared" si="0"/>
        <v>0</v>
      </c>
      <c r="O19" s="18">
        <f t="shared" si="1"/>
        <v>0</v>
      </c>
      <c r="P19" s="18">
        <f t="shared" si="2"/>
        <v>0</v>
      </c>
    </row>
    <row r="20" spans="1:16" ht="18" customHeight="1">
      <c r="A20" s="8" t="s">
        <v>23</v>
      </c>
      <c r="B20" s="45" t="s">
        <v>41</v>
      </c>
      <c r="C20" s="46"/>
      <c r="D20" s="62">
        <v>14</v>
      </c>
      <c r="E20" s="64">
        <v>2</v>
      </c>
      <c r="F20" s="67"/>
      <c r="K20" s="57" t="s">
        <v>34</v>
      </c>
      <c r="L20" s="86">
        <f>SUM(L18:L19)</f>
        <v>0</v>
      </c>
      <c r="M20" s="102"/>
      <c r="N20" s="17">
        <f t="shared" si="0"/>
        <v>0</v>
      </c>
      <c r="O20" s="18">
        <f t="shared" si="1"/>
        <v>0</v>
      </c>
      <c r="P20" s="18">
        <f t="shared" si="2"/>
        <v>0</v>
      </c>
    </row>
    <row r="21" spans="1:16" ht="18">
      <c r="A21" s="8"/>
      <c r="B21" s="71" t="s">
        <v>25</v>
      </c>
      <c r="C21" s="72"/>
      <c r="D21" s="62">
        <v>7</v>
      </c>
      <c r="E21" s="64">
        <v>0</v>
      </c>
      <c r="F21" s="67"/>
      <c r="H21" s="88" t="s">
        <v>47</v>
      </c>
      <c r="J21" s="106" t="s">
        <v>36</v>
      </c>
      <c r="K21" s="106"/>
      <c r="L21" s="106"/>
      <c r="M21" s="94"/>
      <c r="N21" s="17">
        <f t="shared" si="0"/>
        <v>0</v>
      </c>
      <c r="O21" s="18">
        <f t="shared" si="1"/>
        <v>0</v>
      </c>
      <c r="P21" s="18">
        <f t="shared" si="2"/>
        <v>0</v>
      </c>
    </row>
    <row r="22" spans="1:16" ht="42" customHeight="1">
      <c r="A22" s="8"/>
      <c r="B22" s="107" t="s">
        <v>59</v>
      </c>
      <c r="C22" s="107"/>
      <c r="D22" s="107"/>
      <c r="E22" s="107"/>
      <c r="F22" s="107"/>
      <c r="G22" s="108">
        <f>SUM(P9:P13,P15:P21,S15:S16)</f>
        <v>0</v>
      </c>
      <c r="H22" s="108"/>
      <c r="I22" s="108"/>
      <c r="J22" s="106"/>
      <c r="K22" s="106"/>
      <c r="L22" s="106"/>
      <c r="M22" s="94"/>
      <c r="N22" s="20"/>
    </row>
    <row r="23" spans="1:16" ht="43.2" customHeight="1">
      <c r="D23" s="111" t="s">
        <v>58</v>
      </c>
      <c r="E23" s="111"/>
      <c r="F23" s="111"/>
      <c r="G23" s="111"/>
      <c r="H23" s="111"/>
      <c r="I23" s="111"/>
      <c r="J23" s="111"/>
      <c r="K23" s="111"/>
      <c r="L23" s="111"/>
      <c r="M23" s="42"/>
      <c r="N23" s="34"/>
      <c r="O23" s="35"/>
      <c r="P23" s="35"/>
    </row>
    <row r="24" spans="1:16" ht="22.8" customHeight="1">
      <c r="B24" s="32"/>
      <c r="C24" s="21"/>
      <c r="J24" s="36"/>
      <c r="K24" s="37"/>
      <c r="L24" s="34"/>
      <c r="M24" s="34"/>
      <c r="N24" s="34"/>
      <c r="O24" s="35"/>
      <c r="P24" s="35"/>
    </row>
    <row r="25" spans="1:16">
      <c r="B25" s="42"/>
      <c r="C25" s="21"/>
      <c r="D25" s="22"/>
      <c r="F25" s="24"/>
      <c r="G25" s="24"/>
      <c r="H25" s="24"/>
      <c r="I25" s="19"/>
      <c r="J25" s="19"/>
      <c r="K25" s="38"/>
      <c r="L25" s="39"/>
      <c r="M25" s="39"/>
      <c r="N25" s="39"/>
      <c r="O25" s="35"/>
      <c r="P25" s="35"/>
    </row>
    <row r="26" spans="1:16" ht="44.4" customHeight="1">
      <c r="B26" s="41"/>
      <c r="C26" s="23"/>
      <c r="D26" s="22"/>
      <c r="F26" s="41"/>
      <c r="G26" s="41"/>
      <c r="H26" s="41"/>
      <c r="I26" s="19"/>
      <c r="J26" s="19"/>
      <c r="K26" s="13"/>
      <c r="L26" s="33"/>
      <c r="M26" s="33"/>
      <c r="N26" s="34"/>
      <c r="O26" s="35"/>
      <c r="P26" s="35"/>
    </row>
    <row r="27" spans="1:16" ht="15.6" customHeight="1">
      <c r="B27" s="40"/>
      <c r="C27" s="21"/>
      <c r="D27" s="22"/>
      <c r="F27" s="19"/>
      <c r="G27" s="40"/>
      <c r="H27" s="41"/>
      <c r="I27" s="19"/>
      <c r="J27" s="19"/>
      <c r="K27" s="38"/>
      <c r="L27" s="39"/>
      <c r="M27" s="39"/>
      <c r="N27" s="39"/>
      <c r="O27" s="35"/>
      <c r="P27" s="35"/>
    </row>
    <row r="28" spans="1:16" ht="15.6" customHeight="1">
      <c r="B28" s="40"/>
      <c r="C28" s="21"/>
      <c r="D28" s="22"/>
      <c r="F28" s="19"/>
      <c r="G28" s="40"/>
      <c r="H28" s="41"/>
      <c r="I28" s="19"/>
      <c r="J28" s="19"/>
      <c r="K28" s="38"/>
      <c r="L28" s="39"/>
      <c r="M28" s="39"/>
      <c r="N28" s="39"/>
      <c r="O28" s="35"/>
      <c r="P28" s="35"/>
    </row>
    <row r="29" spans="1:16" ht="16.8" customHeight="1">
      <c r="B29" s="32"/>
      <c r="C29" s="21"/>
      <c r="D29" s="22"/>
      <c r="F29" s="13"/>
      <c r="G29" s="13"/>
      <c r="H29" s="13"/>
      <c r="I29" s="13"/>
      <c r="J29" s="13"/>
      <c r="K29" s="13"/>
      <c r="L29" s="33"/>
      <c r="M29" s="33"/>
      <c r="N29" s="33"/>
      <c r="O29" s="35"/>
      <c r="P29" s="35"/>
    </row>
    <row r="30" spans="1:16">
      <c r="B30" s="32"/>
      <c r="F30" s="13"/>
      <c r="G30" s="13"/>
      <c r="H30" s="13"/>
      <c r="I30" s="13"/>
      <c r="J30" s="13"/>
      <c r="K30" s="13"/>
      <c r="L30" s="33"/>
      <c r="M30" s="33"/>
      <c r="N30" s="33"/>
      <c r="O30" s="35"/>
      <c r="P30" s="35"/>
    </row>
    <row r="32" spans="1:16">
      <c r="B32" s="15"/>
      <c r="F32" s="16"/>
      <c r="G32" s="16"/>
      <c r="H32" s="16"/>
      <c r="I32" s="16"/>
      <c r="J32" s="16"/>
      <c r="N32" s="20"/>
    </row>
    <row r="33" spans="11:13">
      <c r="K33" s="5"/>
      <c r="L33" s="12"/>
      <c r="M33" s="12"/>
    </row>
  </sheetData>
  <sheetProtection algorithmName="SHA-512" hashValue="MJl6+gHgaNs3rhPuM6DbRxPqnFbDsQcxeu335usiGqELQzbQQtw2hP5Pt5DskaiwvVSu4ZDdoCLrtzWMBCUSTw==" saltValue="OP/dEXJRL75n1i/sBwdwtw==" spinCount="100000" sheet="1" objects="1" scenarios="1"/>
  <mergeCells count="21">
    <mergeCell ref="D23:L23"/>
    <mergeCell ref="A1:L1"/>
    <mergeCell ref="G16:I16"/>
    <mergeCell ref="B14:E14"/>
    <mergeCell ref="G15:I15"/>
    <mergeCell ref="I7:L7"/>
    <mergeCell ref="C3:F3"/>
    <mergeCell ref="G3:L3"/>
    <mergeCell ref="G14:K14"/>
    <mergeCell ref="B8:F8"/>
    <mergeCell ref="B13:F13"/>
    <mergeCell ref="B12:F12"/>
    <mergeCell ref="B11:F11"/>
    <mergeCell ref="B10:F10"/>
    <mergeCell ref="B9:F9"/>
    <mergeCell ref="B19:C19"/>
    <mergeCell ref="J21:L22"/>
    <mergeCell ref="B22:F22"/>
    <mergeCell ref="G22:I22"/>
    <mergeCell ref="B2:L2"/>
    <mergeCell ref="A3:B3"/>
  </mergeCells>
  <pageMargins left="0.5" right="0.25" top="0.75" bottom="0" header="0.3" footer="0.3"/>
  <pageSetup scale="9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Katie</cp:lastModifiedBy>
  <cp:lastPrinted>2021-03-29T16:40:38Z</cp:lastPrinted>
  <dcterms:created xsi:type="dcterms:W3CDTF">2021-03-18T04:24:43Z</dcterms:created>
  <dcterms:modified xsi:type="dcterms:W3CDTF">2021-03-31T18:27:59Z</dcterms:modified>
</cp:coreProperties>
</file>